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ramindersingh/Desktop/JRCDMS/"/>
    </mc:Choice>
  </mc:AlternateContent>
  <xr:revisionPtr revIDLastSave="0" documentId="13_ncr:1_{CE4DB6AB-315D-914A-91BA-1B9F5B1A58D7}" xr6:coauthVersionLast="47" xr6:coauthVersionMax="47" xr10:uidLastSave="{00000000-0000-0000-0000-000000000000}"/>
  <bookViews>
    <workbookView xWindow="0" yWindow="780" windowWidth="34200" windowHeight="19580" firstSheet="1" activeTab="1" xr2:uid="{82AAECB6-5626-42EF-B657-3A3D4D863877}"/>
  </bookViews>
  <sheets>
    <sheet name="Instructions" sheetId="2" r:id="rId1"/>
    <sheet name="Outcom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5" i="1" l="1"/>
  <c r="H35" i="1"/>
  <c r="K35" i="1"/>
  <c r="E34" i="1"/>
  <c r="H34" i="1"/>
  <c r="K34" i="1"/>
  <c r="E27" i="1"/>
  <c r="H27" i="1"/>
  <c r="E26" i="1"/>
  <c r="H26" i="1"/>
  <c r="E19" i="1"/>
  <c r="H19" i="1"/>
  <c r="K19" i="1"/>
  <c r="E18" i="1"/>
  <c r="H18" i="1"/>
  <c r="K18" i="1"/>
  <c r="E12" i="1"/>
  <c r="H12" i="1"/>
  <c r="K12" i="1"/>
  <c r="E11" i="1"/>
  <c r="H11" i="1"/>
  <c r="K11" i="1"/>
  <c r="K32" i="1"/>
  <c r="K33" i="1"/>
  <c r="H32" i="1"/>
  <c r="H33" i="1"/>
  <c r="E32" i="1"/>
  <c r="E33" i="1"/>
  <c r="H24" i="1"/>
  <c r="H25" i="1"/>
  <c r="E24" i="1"/>
  <c r="E25" i="1"/>
  <c r="K17" i="1"/>
  <c r="H17" i="1"/>
  <c r="E17" i="1"/>
  <c r="K10" i="1"/>
  <c r="H10" i="1"/>
  <c r="E10" i="1"/>
  <c r="L35" i="1" l="1"/>
  <c r="L34" i="1"/>
  <c r="L19" i="1"/>
  <c r="L18" i="1"/>
  <c r="L12" i="1"/>
  <c r="L11" i="1"/>
  <c r="L33" i="1"/>
  <c r="L32" i="1"/>
  <c r="L17" i="1"/>
  <c r="L10" i="1"/>
</calcChain>
</file>

<file path=xl/sharedStrings.xml><?xml version="1.0" encoding="utf-8"?>
<sst xmlns="http://schemas.openxmlformats.org/spreadsheetml/2006/main" count="78" uniqueCount="65">
  <si>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</si>
  <si>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Instructions for completing and posting the program effectivenesss/outcomes template:</t>
  </si>
  <si>
    <t>1.</t>
  </si>
  <si>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</si>
  <si>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2.</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</si>
  <si>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</si>
  <si>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t>3.</t>
  </si>
  <si>
    <t xml:space="preserve">The template must be posted on the program's website in place of any other past outcomes data. Remember per the JRC-DMS policy, the link on the website must be labeled as Program Effectiveness Data. </t>
  </si>
  <si>
    <t>4.</t>
  </si>
  <si>
    <t>The method to save the xls as a pdf is go to File &gt; Click Export &gt; Select Create PDF/XPS Document and then click the Create PDF/XPS button &gt; Enter the file name and Click Publish Refer to adjacent screencap for additional reference ------------------------------------------------------------------------------------------------------------------------------------------------------------------------------&gt;</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</si>
  <si>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</si>
  <si>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Diagnostic Medical Sonography 
Program Effectiveness</t>
  </si>
  <si>
    <t>Institution Name:</t>
  </si>
  <si>
    <t>Howard Community College</t>
  </si>
  <si>
    <t>CAAHEP Accredited Concentrations:</t>
  </si>
  <si>
    <t>Abdominal-Extended, Adult Cardiac and Vascular</t>
  </si>
  <si>
    <r>
      <rPr>
        <b/>
        <sz val="14"/>
        <color theme="1"/>
        <rFont val="Aptos Narrow"/>
        <family val="2"/>
        <scheme val="minor"/>
      </rPr>
      <t>Student Retention:</t>
    </r>
    <r>
      <rPr>
        <sz val="14"/>
        <color theme="1"/>
        <rFont val="Aptos Narrow"/>
        <family val="2"/>
        <scheme val="minor"/>
      </rPr>
      <t xml:space="preserve"> Total # of Graduates/Total # of Students Enrolled</t>
    </r>
  </si>
  <si>
    <t>Cohort Number</t>
  </si>
  <si>
    <r>
      <t>Track Name</t>
    </r>
    <r>
      <rPr>
        <sz val="12"/>
        <color theme="1" tint="4.9989318521683403E-2"/>
        <rFont val="Aptos Narrow"/>
        <family val="2"/>
        <scheme val="minor"/>
      </rPr>
      <t xml:space="preserve"> (if applicable)</t>
    </r>
  </si>
  <si>
    <t>2024
# Graduates</t>
  </si>
  <si>
    <t>2024
# Enrolled</t>
  </si>
  <si>
    <t>2024
% Retention</t>
  </si>
  <si>
    <t>2023
# Graduates</t>
  </si>
  <si>
    <t>2023
# Enrolled</t>
  </si>
  <si>
    <t>2023
% Retention</t>
  </si>
  <si>
    <t>2022
# Graduates</t>
  </si>
  <si>
    <t>2022
# Enrolled</t>
  </si>
  <si>
    <t>2022
% Retention</t>
  </si>
  <si>
    <t>3-Year Average
Student Retention</t>
  </si>
  <si>
    <t>AB, OB/GYN</t>
  </si>
  <si>
    <t>Vascular</t>
  </si>
  <si>
    <t>AE</t>
  </si>
  <si>
    <r>
      <rPr>
        <b/>
        <sz val="14"/>
        <color theme="1"/>
        <rFont val="Aptos Narrow"/>
        <family val="2"/>
        <scheme val="minor"/>
      </rPr>
      <t>Job Placement:</t>
    </r>
    <r>
      <rPr>
        <sz val="14"/>
        <color theme="1"/>
        <rFont val="Aptos Narrow"/>
        <family val="2"/>
        <scheme val="minor"/>
      </rPr>
      <t xml:space="preserve"> Total # of Graduates employed in 6 months/Total # of Graduates</t>
    </r>
  </si>
  <si>
    <r>
      <rPr>
        <i/>
        <sz val="12"/>
        <color theme="1" tint="4.9989318521683403E-2"/>
        <rFont val="Aptos Narrow"/>
        <family val="2"/>
        <scheme val="minor"/>
      </rPr>
      <t xml:space="preserve">
</t>
    </r>
    <r>
      <rPr>
        <b/>
        <sz val="12"/>
        <color theme="1" tint="4.9989318521683403E-2"/>
        <rFont val="Aptos Narrow"/>
        <family val="2"/>
        <scheme val="minor"/>
      </rPr>
      <t>Cohort Number</t>
    </r>
  </si>
  <si>
    <t xml:space="preserve">2024
# Employed </t>
  </si>
  <si>
    <t>2024
% Job Placement</t>
  </si>
  <si>
    <t>2023
# Employed</t>
  </si>
  <si>
    <t>2023
% Job Placement</t>
  </si>
  <si>
    <t xml:space="preserve">2022
# Employed </t>
  </si>
  <si>
    <t>2022
% Job Placement</t>
  </si>
  <si>
    <t>3-Year Average
% Job Placement</t>
  </si>
  <si>
    <r>
      <t xml:space="preserve">Test Takers Rate: </t>
    </r>
    <r>
      <rPr>
        <sz val="14"/>
        <color theme="1"/>
        <rFont val="Aptos Narrow"/>
        <family val="2"/>
        <scheme val="minor"/>
      </rPr>
      <t>Total # of Test Takers/Total # of Graduates</t>
    </r>
  </si>
  <si>
    <t>Concentration</t>
  </si>
  <si>
    <t>2024
# Test Takers</t>
  </si>
  <si>
    <t>2024
% Test Takers</t>
  </si>
  <si>
    <t>2023
# Test Takers</t>
  </si>
  <si>
    <t>2023
% Test Takers</t>
  </si>
  <si>
    <t>ABDOMEN-EXTENDED</t>
  </si>
  <si>
    <t>OBSTETRICS &amp; GYNECOLOGY</t>
  </si>
  <si>
    <t>ADULT CARDIAC</t>
  </si>
  <si>
    <t>VASCULAR</t>
  </si>
  <si>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</si>
  <si>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t>Concentration &amp; Credentialing Exam(s)</t>
  </si>
  <si>
    <t>2024
# Earners</t>
  </si>
  <si>
    <t>2024
% Success</t>
  </si>
  <si>
    <t>2023
# Earners</t>
  </si>
  <si>
    <t>2023
% Success</t>
  </si>
  <si>
    <t>2022
# Earners</t>
  </si>
  <si>
    <t>2022
# Test Takers</t>
  </si>
  <si>
    <t>2022
% Success</t>
  </si>
  <si>
    <t>3-Year Average 
% Credential Success</t>
  </si>
  <si>
    <t>ABDOMEN-EXT – RDMS(AB) or RT(S)</t>
  </si>
  <si>
    <t>OB/GYN – RDMS(OB/GYN) or RT(S)</t>
  </si>
  <si>
    <t>ADULT CARDIAC – RDCS(AE) or RCS</t>
  </si>
  <si>
    <t>VASCULAR – RVT(VT) or RVS or RT(VS)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</si>
</sst>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style="hair">
        <color indexed="64"/>
      </top>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0" fillId="0" borderId="25" xfId="0" applyBorder="1" applyAlignment="1">
      <alignment horizontal="center"/>
    </xf>
    <xf numFmtId="9" fontId="0" fillId="0" borderId="25" xfId="0" applyNumberFormat="1" applyBorder="1" applyAlignment="1">
      <alignment horizontal="center"/>
    </xf>
    <xf numFmtId="9" fontId="0" fillId="0" borderId="26" xfId="0" applyNumberFormat="1" applyBorder="1" applyAlignment="1">
      <alignment horizontal="center"/>
    </xf>
    <xf numFmtId="0" fontId="5" fillId="0" borderId="27" xfId="0" applyFont="1" applyBorder="1" applyAlignment="1">
      <alignment horizontal="center"/>
    </xf>
    <xf numFmtId="0" fontId="0" fillId="0" borderId="25" xfId="0" applyBorder="1" applyAlignment="1">
      <alignment horizontal="left"/>
    </xf>
    <xf numFmtId="0" fontId="5" fillId="0" borderId="25" xfId="0" applyFont="1" applyBorder="1" applyAlignment="1">
      <alignment horizontal="center"/>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6:L19" totalsRowShown="0" headerRowDxfId="73" dataDxfId="71" headerRowBorderDxfId="72" tableBorderDxfId="70">
  <autoFilter ref="A16:L19"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IFERROR(C17/D17,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IFERROR(F17/G17,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IFERROR(I17/J17, "*")</calculatedColumnFormula>
    </tableColumn>
    <tableColumn id="12" xr3:uid="{7F860FB3-B444-48F6-9DA5-6AC62DCE6949}" name="3-Year Average_x000a_% Job Placement" dataDxfId="58">
      <calculatedColumnFormula>IF(OR(C17="*", H17="*", K17="*"), "N/A", AVERAGE(E17,H17,K17))</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23:H27" totalsRowShown="0" headerRowDxfId="57" dataDxfId="56" tableBorderDxfId="55">
  <autoFilter ref="A23:H27"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IFERROR(C24/D24,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IFERROR(F24/G24,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31:L35" totalsRowShown="0" headerRowDxfId="46" dataDxfId="44" headerRowBorderDxfId="45" tableBorderDxfId="43">
  <autoFilter ref="A31:L35"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IFERROR(C32/D32,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IFERROR(F32/G32,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IFERROR(I32/J32, "*")</calculatedColumnFormula>
    </tableColumn>
    <tableColumn id="12" xr3:uid="{B58A8DB2-C698-4440-9525-06514C8CE773}" name="3-Year Average _x000a_% Credential Success" dataDxfId="31">
      <calculatedColumnFormula>IF(OR(C32="*", H32="*", K32="*"), "N/A", AVERAGE(E32,H32,K32))</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4:A15" insertRow="1" totalsRowShown="0" headerRowDxfId="23" dataDxfId="22">
  <autoFilter ref="A14:A15"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21:A22" insertRow="1" totalsRowShown="0" headerRowDxfId="20" dataDxfId="19">
  <autoFilter ref="A21:A22"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9:A30" insertRow="1" totalsRowShown="0" headerRowDxfId="17" dataDxfId="16">
  <autoFilter ref="A29:A30"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2" totalsRowShown="0" headerRowDxfId="14" headerRowBorderDxfId="13" tableBorderDxfId="12">
  <autoFilter ref="A9:L12"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81"/>
  <sheetViews>
    <sheetView workbookViewId="0">
      <selection activeCell="V2" sqref="V2"/>
    </sheetView>
  </sheetViews>
  <sheetFormatPr baseColWidth="10" defaultColWidth="8.83203125" defaultRowHeight="16" x14ac:dyDescent="0.2"/>
  <cols>
    <col min="1" max="1" width="2.5" style="40" customWidth="1"/>
    <col min="2" max="2" width="4" style="40" customWidth="1"/>
    <col min="3" max="20" width="9.33203125" style="40" customWidth="1"/>
    <col min="21" max="16384" width="8.83203125" style="40"/>
  </cols>
  <sheetData>
    <row r="1" spans="1:23" ht="17" thickBot="1" x14ac:dyDescent="0.25">
      <c r="A1" s="32"/>
      <c r="B1" s="32"/>
      <c r="C1" s="32"/>
      <c r="D1" s="32"/>
      <c r="E1" s="32"/>
      <c r="F1" s="32"/>
      <c r="G1" s="32"/>
      <c r="H1" s="32"/>
      <c r="I1" s="32"/>
      <c r="J1" s="32"/>
      <c r="K1" s="32"/>
      <c r="L1" s="32"/>
      <c r="M1" s="32"/>
      <c r="N1" s="32"/>
      <c r="O1" s="32"/>
      <c r="P1" s="32"/>
      <c r="Q1" s="32"/>
      <c r="R1" s="32"/>
      <c r="S1" s="32"/>
      <c r="T1" s="32"/>
      <c r="U1" s="32"/>
      <c r="V1" s="32"/>
      <c r="W1" s="32"/>
    </row>
    <row r="2" spans="1:23" s="38" customFormat="1" ht="51.5" customHeight="1" thickTop="1" thickBot="1" x14ac:dyDescent="0.25">
      <c r="A2" s="51"/>
      <c r="B2" s="60" t="s">
        <v>0</v>
      </c>
      <c r="C2" s="61"/>
      <c r="D2" s="61"/>
      <c r="E2" s="61"/>
      <c r="F2" s="61"/>
      <c r="G2" s="61"/>
      <c r="H2" s="61"/>
      <c r="I2" s="61"/>
      <c r="J2" s="61"/>
      <c r="K2" s="61"/>
      <c r="L2" s="61"/>
      <c r="M2" s="61"/>
      <c r="N2" s="61"/>
      <c r="O2" s="61"/>
      <c r="P2" s="61"/>
      <c r="Q2" s="61"/>
      <c r="R2" s="61"/>
      <c r="S2" s="61"/>
      <c r="T2" s="62"/>
      <c r="U2" s="50"/>
      <c r="V2" s="50"/>
      <c r="W2" s="50"/>
    </row>
    <row r="3" spans="1:23" s="38" customFormat="1" ht="18" thickTop="1" thickBot="1" x14ac:dyDescent="0.25">
      <c r="B3" s="42"/>
      <c r="C3" s="42"/>
      <c r="D3" s="42"/>
      <c r="E3" s="42"/>
      <c r="F3" s="42"/>
      <c r="G3" s="42"/>
      <c r="H3" s="42"/>
      <c r="I3" s="42"/>
      <c r="J3" s="42"/>
      <c r="K3" s="42"/>
      <c r="L3" s="42"/>
      <c r="M3" s="42"/>
      <c r="N3" s="42"/>
      <c r="O3" s="42"/>
      <c r="P3" s="42"/>
      <c r="Q3" s="42"/>
      <c r="R3" s="42"/>
      <c r="S3" s="42"/>
      <c r="T3" s="42"/>
    </row>
    <row r="4" spans="1:23" s="33" customFormat="1" x14ac:dyDescent="0.2">
      <c r="B4" s="43" t="s">
        <v>1</v>
      </c>
      <c r="C4" s="44"/>
      <c r="D4" s="44"/>
      <c r="E4" s="44"/>
      <c r="F4" s="44"/>
      <c r="G4" s="44"/>
      <c r="H4" s="44"/>
      <c r="I4" s="44"/>
      <c r="J4" s="44"/>
      <c r="K4" s="44"/>
      <c r="L4" s="44"/>
      <c r="M4" s="44"/>
      <c r="N4" s="44"/>
      <c r="O4" s="44"/>
      <c r="P4" s="44"/>
      <c r="Q4" s="44"/>
      <c r="R4" s="44"/>
      <c r="S4" s="44"/>
      <c r="T4" s="45"/>
      <c r="U4" s="31"/>
    </row>
    <row r="5" spans="1:23" s="37" customFormat="1" ht="78" customHeight="1" x14ac:dyDescent="0.2">
      <c r="B5" s="46" t="s">
        <v>2</v>
      </c>
      <c r="C5" s="64" t="s">
        <v>3</v>
      </c>
      <c r="D5" s="64"/>
      <c r="E5" s="64"/>
      <c r="F5" s="64"/>
      <c r="G5" s="64"/>
      <c r="H5" s="64"/>
      <c r="I5" s="64"/>
      <c r="J5" s="64"/>
      <c r="K5" s="64"/>
      <c r="L5" s="64"/>
      <c r="M5" s="64"/>
      <c r="N5" s="64"/>
      <c r="O5" s="64"/>
      <c r="P5" s="64"/>
      <c r="Q5" s="64"/>
      <c r="R5" s="64"/>
      <c r="S5" s="64"/>
      <c r="T5" s="65"/>
      <c r="U5" s="36"/>
    </row>
    <row r="6" spans="1:23" s="37" customFormat="1" ht="35" customHeight="1" x14ac:dyDescent="0.2">
      <c r="B6" s="47" t="s">
        <v>4</v>
      </c>
      <c r="C6" s="66" t="s">
        <v>5</v>
      </c>
      <c r="D6" s="66"/>
      <c r="E6" s="66"/>
      <c r="F6" s="66"/>
      <c r="G6" s="66"/>
      <c r="H6" s="66"/>
      <c r="I6" s="66"/>
      <c r="J6" s="66"/>
      <c r="K6" s="66"/>
      <c r="L6" s="66"/>
      <c r="M6" s="66"/>
      <c r="N6" s="66"/>
      <c r="O6" s="66"/>
      <c r="P6" s="66"/>
      <c r="Q6" s="66"/>
      <c r="R6" s="66"/>
      <c r="S6" s="66"/>
      <c r="T6" s="67"/>
    </row>
    <row r="7" spans="1:23" s="37" customFormat="1" ht="35" customHeight="1" x14ac:dyDescent="0.2">
      <c r="B7" s="48" t="s">
        <v>6</v>
      </c>
      <c r="C7" s="64" t="s">
        <v>7</v>
      </c>
      <c r="D7" s="64"/>
      <c r="E7" s="64"/>
      <c r="F7" s="64"/>
      <c r="G7" s="64"/>
      <c r="H7" s="64"/>
      <c r="I7" s="64"/>
      <c r="J7" s="64"/>
      <c r="K7" s="64"/>
      <c r="L7" s="64"/>
      <c r="M7" s="64"/>
      <c r="N7" s="64"/>
      <c r="O7" s="64"/>
      <c r="P7" s="64"/>
      <c r="Q7" s="64"/>
      <c r="R7" s="64"/>
      <c r="S7" s="64"/>
      <c r="T7" s="65"/>
    </row>
    <row r="8" spans="1:23" s="37" customFormat="1" ht="35" customHeight="1" thickBot="1" x14ac:dyDescent="0.25">
      <c r="B8" s="49" t="s">
        <v>8</v>
      </c>
      <c r="C8" s="68" t="s">
        <v>9</v>
      </c>
      <c r="D8" s="68"/>
      <c r="E8" s="68"/>
      <c r="F8" s="68"/>
      <c r="G8" s="68"/>
      <c r="H8" s="68"/>
      <c r="I8" s="68"/>
      <c r="J8" s="68"/>
      <c r="K8" s="68"/>
      <c r="L8" s="68"/>
      <c r="M8" s="68"/>
      <c r="N8" s="68"/>
      <c r="O8" s="68"/>
      <c r="P8" s="68"/>
      <c r="Q8" s="68"/>
      <c r="R8" s="68"/>
      <c r="S8" s="68"/>
      <c r="T8" s="69"/>
    </row>
    <row r="9" spans="1:23" s="37" customFormat="1" ht="8" customHeight="1" x14ac:dyDescent="0.2">
      <c r="B9" s="34"/>
      <c r="C9" s="35"/>
      <c r="D9" s="35"/>
      <c r="E9" s="35"/>
      <c r="F9" s="35"/>
      <c r="G9" s="35"/>
      <c r="H9" s="35"/>
      <c r="I9" s="35"/>
      <c r="J9" s="35"/>
      <c r="K9" s="35"/>
      <c r="L9" s="35"/>
      <c r="M9" s="35"/>
      <c r="N9" s="35"/>
      <c r="O9" s="35"/>
      <c r="P9" s="35"/>
      <c r="Q9" s="35"/>
      <c r="R9" s="35"/>
      <c r="S9" s="35"/>
      <c r="T9" s="35"/>
    </row>
    <row r="10" spans="1:23" ht="210.5" customHeight="1" x14ac:dyDescent="0.2">
      <c r="B10" s="63" t="s">
        <v>10</v>
      </c>
      <c r="C10" s="63"/>
      <c r="D10" s="63"/>
      <c r="E10" s="63"/>
      <c r="F10" s="63"/>
      <c r="G10" s="63"/>
      <c r="H10" s="63"/>
      <c r="I10" s="63"/>
      <c r="J10" s="63"/>
      <c r="K10" s="63"/>
      <c r="L10" s="63"/>
      <c r="M10" s="63"/>
      <c r="N10" s="63"/>
      <c r="O10" s="63"/>
      <c r="P10" s="63"/>
      <c r="Q10" s="63"/>
      <c r="R10" s="63"/>
      <c r="S10" s="63"/>
      <c r="T10" s="63"/>
      <c r="U10" s="39"/>
    </row>
    <row r="17" s="40" customFormat="1" x14ac:dyDescent="0.2"/>
    <row r="18" s="40" customFormat="1" x14ac:dyDescent="0.2"/>
    <row r="19" s="40" customFormat="1" x14ac:dyDescent="0.2"/>
    <row r="20" s="40" customFormat="1" x14ac:dyDescent="0.2"/>
    <row r="21" s="40" customFormat="1" x14ac:dyDescent="0.2"/>
    <row r="22" s="40" customFormat="1" x14ac:dyDescent="0.2"/>
    <row r="23" s="40" customFormat="1" x14ac:dyDescent="0.2"/>
    <row r="24" s="40" customFormat="1" x14ac:dyDescent="0.2"/>
    <row r="25" s="40" customFormat="1" x14ac:dyDescent="0.2"/>
    <row r="26" s="40" customFormat="1" x14ac:dyDescent="0.2"/>
    <row r="27" s="40" customFormat="1" x14ac:dyDescent="0.2"/>
    <row r="28" s="40" customFormat="1" x14ac:dyDescent="0.2"/>
    <row r="29" s="40" customFormat="1" x14ac:dyDescent="0.2"/>
    <row r="30" s="40" customFormat="1" x14ac:dyDescent="0.2"/>
    <row r="31" s="40" customFormat="1" x14ac:dyDescent="0.2"/>
    <row r="32" s="40" customFormat="1" x14ac:dyDescent="0.2"/>
    <row r="33" s="40" customFormat="1" x14ac:dyDescent="0.2"/>
    <row r="34" s="40" customFormat="1" x14ac:dyDescent="0.2"/>
    <row r="35" s="40" customFormat="1" x14ac:dyDescent="0.2"/>
    <row r="36" s="40" customFormat="1" x14ac:dyDescent="0.2"/>
    <row r="37" s="40" customFormat="1" x14ac:dyDescent="0.2"/>
    <row r="38" s="40" customFormat="1" x14ac:dyDescent="0.2"/>
    <row r="39" s="40" customFormat="1" x14ac:dyDescent="0.2"/>
    <row r="40" s="40" customFormat="1" x14ac:dyDescent="0.2"/>
    <row r="41" s="40" customFormat="1" x14ac:dyDescent="0.2"/>
    <row r="42" s="40" customFormat="1" x14ac:dyDescent="0.2"/>
    <row r="43" s="40" customFormat="1" x14ac:dyDescent="0.2"/>
    <row r="44" s="40" customFormat="1" x14ac:dyDescent="0.2"/>
    <row r="45" s="40" customFormat="1" x14ac:dyDescent="0.2"/>
    <row r="46" s="40" customFormat="1" x14ac:dyDescent="0.2"/>
    <row r="47" s="40" customFormat="1" x14ac:dyDescent="0.2"/>
    <row r="48" s="40" customFormat="1" x14ac:dyDescent="0.2"/>
    <row r="49" s="40" customFormat="1" x14ac:dyDescent="0.2"/>
    <row r="50" s="40" customFormat="1" x14ac:dyDescent="0.2"/>
    <row r="51" s="40" customFormat="1" x14ac:dyDescent="0.2"/>
    <row r="52" s="40" customFormat="1" x14ac:dyDescent="0.2"/>
    <row r="53" s="40" customFormat="1" x14ac:dyDescent="0.2"/>
    <row r="54" s="40" customFormat="1" x14ac:dyDescent="0.2"/>
    <row r="55" s="40" customFormat="1" x14ac:dyDescent="0.2"/>
    <row r="56" s="40" customFormat="1" x14ac:dyDescent="0.2"/>
    <row r="57" s="40" customFormat="1" x14ac:dyDescent="0.2"/>
    <row r="58" s="40" customFormat="1" x14ac:dyDescent="0.2"/>
    <row r="59" s="40" customFormat="1" x14ac:dyDescent="0.2"/>
    <row r="60" s="40" customFormat="1" x14ac:dyDescent="0.2"/>
    <row r="61" s="40" customFormat="1" x14ac:dyDescent="0.2"/>
    <row r="62" s="40" customFormat="1" x14ac:dyDescent="0.2"/>
    <row r="63" s="40" customFormat="1" x14ac:dyDescent="0.2"/>
    <row r="64" s="40" customFormat="1" x14ac:dyDescent="0.2"/>
    <row r="65" s="40" customFormat="1" x14ac:dyDescent="0.2"/>
    <row r="66" s="40" customFormat="1" x14ac:dyDescent="0.2"/>
    <row r="67" s="40" customFormat="1" x14ac:dyDescent="0.2"/>
    <row r="68" s="40" customFormat="1" x14ac:dyDescent="0.2"/>
    <row r="69" s="40" customFormat="1" x14ac:dyDescent="0.2"/>
    <row r="70" s="40" customFormat="1" x14ac:dyDescent="0.2"/>
    <row r="71" s="40" customFormat="1" x14ac:dyDescent="0.2"/>
    <row r="72" s="40" customFormat="1" x14ac:dyDescent="0.2"/>
    <row r="73" s="40" customFormat="1" x14ac:dyDescent="0.2"/>
    <row r="74" s="40" customFormat="1" x14ac:dyDescent="0.2"/>
    <row r="75" s="40" customFormat="1" x14ac:dyDescent="0.2"/>
    <row r="76" s="40" customFormat="1" x14ac:dyDescent="0.2"/>
    <row r="77" s="40" customFormat="1" x14ac:dyDescent="0.2"/>
    <row r="78" s="40" customFormat="1" x14ac:dyDescent="0.2"/>
    <row r="79" s="40" customFormat="1" x14ac:dyDescent="0.2"/>
    <row r="80" s="40" customFormat="1" x14ac:dyDescent="0.2"/>
    <row r="81" s="40" customFormat="1" x14ac:dyDescent="0.2"/>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37"/>
  <sheetViews>
    <sheetView showGridLines="0" tabSelected="1" zoomScale="90" zoomScaleNormal="90" workbookViewId="0">
      <selection activeCell="M17" sqref="M17"/>
    </sheetView>
  </sheetViews>
  <sheetFormatPr baseColWidth="10" defaultColWidth="8.83203125" defaultRowHeight="15" x14ac:dyDescent="0.2"/>
  <cols>
    <col min="1" max="1" width="43.1640625" style="1" customWidth="1"/>
    <col min="2" max="2" width="37.33203125" customWidth="1"/>
    <col min="3" max="4" width="12.6640625" customWidth="1"/>
    <col min="5" max="5" width="15.6640625" customWidth="1"/>
    <col min="6" max="7" width="12.6640625" customWidth="1"/>
    <col min="8" max="8" width="15.6640625" customWidth="1"/>
    <col min="9" max="10" width="12.6640625" customWidth="1"/>
    <col min="11" max="11" width="15.6640625" customWidth="1"/>
    <col min="12" max="12" width="14.6640625" customWidth="1"/>
    <col min="13" max="13" width="19" bestFit="1" customWidth="1"/>
  </cols>
  <sheetData>
    <row r="1" spans="1:12" ht="40" x14ac:dyDescent="0.25">
      <c r="A1" s="30" t="s">
        <v>11</v>
      </c>
    </row>
    <row r="2" spans="1:12" ht="17" x14ac:dyDescent="0.2">
      <c r="A2" s="14" t="s">
        <v>12</v>
      </c>
    </row>
    <row r="3" spans="1:12" ht="19" x14ac:dyDescent="0.2">
      <c r="A3" s="53" t="s">
        <v>13</v>
      </c>
    </row>
    <row r="4" spans="1:12" ht="17" x14ac:dyDescent="0.2">
      <c r="A4" s="15" t="s">
        <v>14</v>
      </c>
    </row>
    <row r="5" spans="1:12" ht="40" x14ac:dyDescent="0.2">
      <c r="A5" s="52" t="s">
        <v>15</v>
      </c>
    </row>
    <row r="6" spans="1:12" x14ac:dyDescent="0.2">
      <c r="A6" s="4"/>
      <c r="B6" s="2"/>
      <c r="C6" s="2"/>
      <c r="D6" s="2"/>
      <c r="E6" s="2"/>
      <c r="F6" s="2"/>
      <c r="G6" s="2"/>
      <c r="H6" s="2"/>
      <c r="I6" s="2"/>
      <c r="J6" s="2"/>
      <c r="K6" s="2"/>
      <c r="L6" s="2"/>
    </row>
    <row r="7" spans="1:12" ht="19" x14ac:dyDescent="0.25">
      <c r="A7" s="5" t="s">
        <v>16</v>
      </c>
      <c r="B7" s="5"/>
      <c r="C7" s="5"/>
      <c r="D7" s="5"/>
      <c r="E7" s="5"/>
      <c r="F7" s="5"/>
      <c r="G7" s="5"/>
      <c r="H7" s="5"/>
      <c r="I7" s="5"/>
      <c r="J7" s="5"/>
      <c r="K7" s="5"/>
      <c r="L7" s="5"/>
    </row>
    <row r="8" spans="1:12" ht="19" hidden="1" x14ac:dyDescent="0.25">
      <c r="A8" s="5"/>
      <c r="B8" s="5"/>
      <c r="C8" s="5"/>
      <c r="D8" s="5"/>
      <c r="E8" s="5"/>
      <c r="F8" s="5"/>
      <c r="G8" s="5"/>
      <c r="H8" s="5"/>
      <c r="I8" s="5"/>
      <c r="J8" s="5"/>
      <c r="K8" s="5"/>
      <c r="L8" s="5"/>
    </row>
    <row r="9" spans="1:12" ht="48" x14ac:dyDescent="0.2">
      <c r="A9" s="25" t="s">
        <v>17</v>
      </c>
      <c r="B9" s="21" t="s">
        <v>18</v>
      </c>
      <c r="C9" s="27" t="s">
        <v>19</v>
      </c>
      <c r="D9" s="27" t="s">
        <v>20</v>
      </c>
      <c r="E9" s="27" t="s">
        <v>21</v>
      </c>
      <c r="F9" s="20" t="s">
        <v>22</v>
      </c>
      <c r="G9" s="20" t="s">
        <v>23</v>
      </c>
      <c r="H9" s="20" t="s">
        <v>24</v>
      </c>
      <c r="I9" s="27" t="s">
        <v>25</v>
      </c>
      <c r="J9" s="27" t="s">
        <v>26</v>
      </c>
      <c r="K9" s="27" t="s">
        <v>27</v>
      </c>
      <c r="L9" s="20" t="s">
        <v>28</v>
      </c>
    </row>
    <row r="10" spans="1:12" x14ac:dyDescent="0.2">
      <c r="A10" s="41">
        <v>1</v>
      </c>
      <c r="B10" s="7" t="s">
        <v>29</v>
      </c>
      <c r="C10" s="22">
        <v>10</v>
      </c>
      <c r="D10" s="22">
        <v>11</v>
      </c>
      <c r="E10" s="23">
        <f t="shared" ref="E10" si="0">IFERROR(C10/D10, "*")</f>
        <v>0.90909090909090906</v>
      </c>
      <c r="F10" s="22">
        <v>4</v>
      </c>
      <c r="G10" s="22">
        <v>6</v>
      </c>
      <c r="H10" s="23">
        <f t="shared" ref="H10" si="1">IFERROR(F10/G10, "*")</f>
        <v>0.66666666666666663</v>
      </c>
      <c r="I10" s="22">
        <v>7</v>
      </c>
      <c r="J10" s="22">
        <v>7</v>
      </c>
      <c r="K10" s="23">
        <f t="shared" ref="K10" si="2">IFERROR(I10/J10, "*")</f>
        <v>1</v>
      </c>
      <c r="L10" s="24">
        <f t="shared" ref="L10" si="3">IF(OR(C10="*", H10="*", K10="*"), "N/A", AVERAGE(E10,H10,K10))</f>
        <v>0.85858585858585856</v>
      </c>
    </row>
    <row r="11" spans="1:12" x14ac:dyDescent="0.2">
      <c r="A11" s="57">
        <v>2</v>
      </c>
      <c r="B11" s="58" t="s">
        <v>30</v>
      </c>
      <c r="C11" s="54"/>
      <c r="D11" s="54"/>
      <c r="E11" s="55" t="str">
        <f>IFERROR(C11/D11, "*")</f>
        <v>*</v>
      </c>
      <c r="F11" s="54">
        <v>3</v>
      </c>
      <c r="G11" s="54">
        <v>4</v>
      </c>
      <c r="H11" s="55">
        <f>IFERROR(F11/G11, "*")</f>
        <v>0.75</v>
      </c>
      <c r="I11" s="54">
        <v>4</v>
      </c>
      <c r="J11" s="54">
        <v>4</v>
      </c>
      <c r="K11" s="55">
        <f>IFERROR(I11/J11, "*")</f>
        <v>1</v>
      </c>
      <c r="L11" s="56">
        <f>IF(OR(C11="*", H11="*", K11="*"), "N/A", AVERAGE(E11,H11,K11))</f>
        <v>0.875</v>
      </c>
    </row>
    <row r="12" spans="1:12" x14ac:dyDescent="0.2">
      <c r="A12" s="57">
        <v>3</v>
      </c>
      <c r="B12" s="58" t="s">
        <v>31</v>
      </c>
      <c r="C12" s="54">
        <v>6</v>
      </c>
      <c r="D12" s="54">
        <v>7</v>
      </c>
      <c r="E12" s="55">
        <f>IFERROR(C12/D12, "*")</f>
        <v>0.8571428571428571</v>
      </c>
      <c r="F12" s="54">
        <v>4</v>
      </c>
      <c r="G12" s="54">
        <v>5</v>
      </c>
      <c r="H12" s="55">
        <f>IFERROR(F12/G12, "*")</f>
        <v>0.8</v>
      </c>
      <c r="I12" s="54">
        <v>6</v>
      </c>
      <c r="J12" s="54">
        <v>6</v>
      </c>
      <c r="K12" s="55">
        <f>IFERROR(I12/J12, "*")</f>
        <v>1</v>
      </c>
      <c r="L12" s="56">
        <f>IF(OR(C12="*", H12="*", K12="*"), "N/A", AVERAGE(E12,H12,K12))</f>
        <v>0.88571428571428568</v>
      </c>
    </row>
    <row r="13" spans="1:12" x14ac:dyDescent="0.2">
      <c r="A13" s="3"/>
      <c r="B13" s="3"/>
      <c r="C13" s="3"/>
      <c r="D13" s="3"/>
      <c r="E13" s="3"/>
      <c r="F13" s="3"/>
      <c r="G13" s="3"/>
      <c r="H13" s="3"/>
      <c r="I13" s="3"/>
      <c r="J13" s="3"/>
      <c r="K13" s="3"/>
      <c r="L13" s="3"/>
    </row>
    <row r="14" spans="1:12" ht="19" x14ac:dyDescent="0.25">
      <c r="A14" s="5" t="s">
        <v>32</v>
      </c>
      <c r="B14" s="3"/>
      <c r="C14" s="3"/>
      <c r="D14" s="3"/>
      <c r="E14" s="3"/>
      <c r="F14" s="3"/>
      <c r="G14" s="3"/>
      <c r="H14" s="3"/>
      <c r="I14" s="3"/>
      <c r="J14" s="3"/>
      <c r="K14" s="3"/>
      <c r="L14" s="3"/>
    </row>
    <row r="15" spans="1:12" ht="19" hidden="1" x14ac:dyDescent="0.25">
      <c r="A15" s="5"/>
      <c r="B15" s="3"/>
      <c r="C15" s="3"/>
      <c r="D15" s="3"/>
      <c r="E15" s="3"/>
      <c r="F15" s="3"/>
      <c r="G15" s="3"/>
      <c r="H15" s="3"/>
      <c r="I15" s="3"/>
      <c r="J15" s="3"/>
      <c r="K15" s="3"/>
      <c r="L15" s="3"/>
    </row>
    <row r="16" spans="1:12" ht="34" x14ac:dyDescent="0.2">
      <c r="A16" s="26" t="s">
        <v>33</v>
      </c>
      <c r="B16" s="21" t="s">
        <v>18</v>
      </c>
      <c r="C16" s="27" t="s">
        <v>34</v>
      </c>
      <c r="D16" s="27" t="s">
        <v>19</v>
      </c>
      <c r="E16" s="28" t="s">
        <v>35</v>
      </c>
      <c r="F16" s="19" t="s">
        <v>36</v>
      </c>
      <c r="G16" s="20" t="s">
        <v>22</v>
      </c>
      <c r="H16" s="18" t="s">
        <v>37</v>
      </c>
      <c r="I16" s="29" t="s">
        <v>38</v>
      </c>
      <c r="J16" s="27" t="s">
        <v>25</v>
      </c>
      <c r="K16" s="28" t="s">
        <v>39</v>
      </c>
      <c r="L16" s="18" t="s">
        <v>40</v>
      </c>
    </row>
    <row r="17" spans="1:12" x14ac:dyDescent="0.2">
      <c r="A17" s="9">
        <v>1</v>
      </c>
      <c r="B17" s="7" t="s">
        <v>29</v>
      </c>
      <c r="C17" s="10">
        <v>10</v>
      </c>
      <c r="D17" s="10">
        <v>10</v>
      </c>
      <c r="E17" s="17">
        <f t="shared" ref="E17" si="4">IFERROR(C17/D17, "*")</f>
        <v>1</v>
      </c>
      <c r="F17" s="10">
        <v>4</v>
      </c>
      <c r="G17" s="10">
        <v>4</v>
      </c>
      <c r="H17" s="17">
        <f t="shared" ref="H17" si="5">IFERROR(F17/G17, "*")</f>
        <v>1</v>
      </c>
      <c r="I17" s="10">
        <v>6</v>
      </c>
      <c r="J17" s="10">
        <v>7</v>
      </c>
      <c r="K17" s="17">
        <f t="shared" ref="K17" si="6">IFERROR(I17/J17, "*")</f>
        <v>0.8571428571428571</v>
      </c>
      <c r="L17" s="16">
        <f t="shared" ref="L17" si="7">IF(OR(C17="*", H17="*", K17="*"), "N/A", AVERAGE(E17,H17,K17))</f>
        <v>0.95238095238095244</v>
      </c>
    </row>
    <row r="18" spans="1:12" x14ac:dyDescent="0.2">
      <c r="A18" s="59">
        <v>2</v>
      </c>
      <c r="B18" s="58" t="s">
        <v>30</v>
      </c>
      <c r="C18" s="54"/>
      <c r="D18" s="54"/>
      <c r="E18" s="17" t="str">
        <f>IFERROR(C18/D18, "*")</f>
        <v>*</v>
      </c>
      <c r="F18" s="54">
        <v>4</v>
      </c>
      <c r="G18" s="54">
        <v>4</v>
      </c>
      <c r="H18" s="17">
        <f>IFERROR(F18/G18, "*")</f>
        <v>1</v>
      </c>
      <c r="I18" s="54">
        <v>4</v>
      </c>
      <c r="J18" s="54">
        <v>4</v>
      </c>
      <c r="K18" s="17">
        <f>IFERROR(I18/J18, "*")</f>
        <v>1</v>
      </c>
      <c r="L18" s="55">
        <f>IF(OR(C18="*", H18="*", K18="*"), "N/A", AVERAGE(E18,H18,K18))</f>
        <v>1</v>
      </c>
    </row>
    <row r="19" spans="1:12" x14ac:dyDescent="0.2">
      <c r="A19" s="59">
        <v>3</v>
      </c>
      <c r="B19" s="58" t="s">
        <v>31</v>
      </c>
      <c r="C19" s="54">
        <v>6</v>
      </c>
      <c r="D19" s="54">
        <v>6</v>
      </c>
      <c r="E19" s="17">
        <f>IFERROR(C19/D19, "*")</f>
        <v>1</v>
      </c>
      <c r="F19" s="54">
        <v>4</v>
      </c>
      <c r="G19" s="54">
        <v>4</v>
      </c>
      <c r="H19" s="17">
        <f>IFERROR(F19/G19, "*")</f>
        <v>1</v>
      </c>
      <c r="I19" s="54">
        <v>6</v>
      </c>
      <c r="J19" s="54">
        <v>6</v>
      </c>
      <c r="K19" s="17">
        <f>IFERROR(I19/J19, "*")</f>
        <v>1</v>
      </c>
      <c r="L19" s="55">
        <f>IF(OR(C19="*", H19="*", K19="*"), "N/A", AVERAGE(E19,H19,K19))</f>
        <v>1</v>
      </c>
    </row>
    <row r="20" spans="1:12" x14ac:dyDescent="0.2">
      <c r="A20" s="3"/>
      <c r="B20" s="3"/>
      <c r="C20" s="3"/>
      <c r="D20" s="3"/>
      <c r="E20" s="3"/>
      <c r="F20" s="3"/>
      <c r="G20" s="3"/>
      <c r="H20" s="3"/>
      <c r="I20" s="3"/>
      <c r="J20" s="3"/>
      <c r="K20" s="3"/>
      <c r="L20" s="3"/>
    </row>
    <row r="21" spans="1:12" ht="19" x14ac:dyDescent="0.25">
      <c r="A21" s="6" t="s">
        <v>41</v>
      </c>
      <c r="B21" s="3"/>
      <c r="C21" s="3"/>
      <c r="D21" s="3"/>
      <c r="E21" s="3"/>
      <c r="F21" s="3"/>
      <c r="G21" s="3"/>
      <c r="H21" s="3"/>
      <c r="I21" s="3"/>
      <c r="J21" s="3"/>
      <c r="K21" s="3"/>
      <c r="L21" s="3"/>
    </row>
    <row r="22" spans="1:12" ht="19" hidden="1" x14ac:dyDescent="0.25">
      <c r="A22" s="5"/>
      <c r="B22" s="3"/>
      <c r="C22" s="3"/>
      <c r="D22" s="3"/>
      <c r="E22" s="3"/>
      <c r="F22" s="3"/>
      <c r="G22" s="3"/>
      <c r="H22" s="3"/>
      <c r="I22" s="3"/>
      <c r="J22" s="3"/>
      <c r="K22" s="3"/>
      <c r="L22" s="3"/>
    </row>
    <row r="23" spans="1:12" ht="38" customHeight="1" x14ac:dyDescent="0.2">
      <c r="A23" s="26" t="s">
        <v>33</v>
      </c>
      <c r="B23" s="21" t="s">
        <v>42</v>
      </c>
      <c r="C23" s="27" t="s">
        <v>43</v>
      </c>
      <c r="D23" s="27" t="s">
        <v>19</v>
      </c>
      <c r="E23" s="28" t="s">
        <v>44</v>
      </c>
      <c r="F23" s="19" t="s">
        <v>45</v>
      </c>
      <c r="G23" s="20" t="s">
        <v>22</v>
      </c>
      <c r="H23" s="18" t="s">
        <v>46</v>
      </c>
    </row>
    <row r="24" spans="1:12" x14ac:dyDescent="0.2">
      <c r="A24" s="9">
        <v>1</v>
      </c>
      <c r="B24" s="7" t="s">
        <v>47</v>
      </c>
      <c r="C24" s="10">
        <v>9</v>
      </c>
      <c r="D24" s="10">
        <v>10</v>
      </c>
      <c r="E24" s="17">
        <f t="shared" ref="E24:E25" si="8">IFERROR(C24/D24, "*")</f>
        <v>0.9</v>
      </c>
      <c r="F24" s="10">
        <v>3</v>
      </c>
      <c r="G24" s="10">
        <v>4</v>
      </c>
      <c r="H24" s="17">
        <f t="shared" ref="H24:H25" si="9">IFERROR(F24/G24, "*")</f>
        <v>0.75</v>
      </c>
    </row>
    <row r="25" spans="1:12" x14ac:dyDescent="0.2">
      <c r="A25" s="11">
        <v>1</v>
      </c>
      <c r="B25" s="8" t="s">
        <v>48</v>
      </c>
      <c r="C25" s="12">
        <v>6</v>
      </c>
      <c r="D25" s="12">
        <v>10</v>
      </c>
      <c r="E25" s="17">
        <f t="shared" si="8"/>
        <v>0.6</v>
      </c>
      <c r="F25" s="12">
        <v>3</v>
      </c>
      <c r="G25" s="12">
        <v>4</v>
      </c>
      <c r="H25" s="17">
        <f t="shared" si="9"/>
        <v>0.75</v>
      </c>
    </row>
    <row r="26" spans="1:12" x14ac:dyDescent="0.2">
      <c r="A26" s="59">
        <v>2</v>
      </c>
      <c r="B26" s="58" t="s">
        <v>49</v>
      </c>
      <c r="C26" s="54">
        <v>6</v>
      </c>
      <c r="D26" s="54">
        <v>6</v>
      </c>
      <c r="E26" s="17">
        <f>IFERROR(C26/D26, "*")</f>
        <v>1</v>
      </c>
      <c r="F26" s="54">
        <v>4</v>
      </c>
      <c r="G26" s="54">
        <v>3</v>
      </c>
      <c r="H26" s="17">
        <f>IFERROR(F26/G26, "*")</f>
        <v>1.3333333333333333</v>
      </c>
    </row>
    <row r="27" spans="1:12" x14ac:dyDescent="0.2">
      <c r="A27" s="59">
        <v>3</v>
      </c>
      <c r="B27" s="58" t="s">
        <v>50</v>
      </c>
      <c r="C27" s="54"/>
      <c r="D27" s="54"/>
      <c r="E27" s="17" t="str">
        <f>IFERROR(C27/D27, "*")</f>
        <v>*</v>
      </c>
      <c r="F27" s="54">
        <v>4</v>
      </c>
      <c r="G27" s="54">
        <v>4</v>
      </c>
      <c r="H27" s="17">
        <f>IFERROR(F27/G27, "*")</f>
        <v>1</v>
      </c>
    </row>
    <row r="28" spans="1:12" x14ac:dyDescent="0.2">
      <c r="A28" s="3"/>
      <c r="B28" s="3"/>
      <c r="C28" s="3"/>
      <c r="D28" s="3"/>
      <c r="E28" s="3"/>
      <c r="F28" s="3"/>
      <c r="G28" s="3"/>
      <c r="H28" s="3"/>
      <c r="I28" s="3"/>
      <c r="J28" s="3"/>
      <c r="K28" s="3"/>
      <c r="L28" s="3"/>
    </row>
    <row r="29" spans="1:12" ht="19" x14ac:dyDescent="0.25">
      <c r="A29" s="5" t="s">
        <v>51</v>
      </c>
      <c r="B29" s="3"/>
      <c r="C29" s="3"/>
      <c r="D29" s="3"/>
      <c r="E29" s="3"/>
      <c r="F29" s="3"/>
      <c r="G29" s="3"/>
      <c r="H29" s="3"/>
      <c r="I29" s="3"/>
      <c r="J29" s="3"/>
      <c r="K29" s="3"/>
      <c r="L29" s="3"/>
    </row>
    <row r="30" spans="1:12" ht="19" hidden="1" x14ac:dyDescent="0.25">
      <c r="A30" s="5"/>
      <c r="B30" s="3"/>
      <c r="C30" s="3"/>
      <c r="D30" s="3"/>
      <c r="E30" s="3"/>
      <c r="F30" s="3"/>
      <c r="G30" s="3"/>
      <c r="H30" s="3"/>
      <c r="I30" s="3"/>
      <c r="J30" s="3"/>
      <c r="K30" s="3"/>
      <c r="L30" s="3"/>
    </row>
    <row r="31" spans="1:12" ht="48" x14ac:dyDescent="0.2">
      <c r="A31" s="26" t="s">
        <v>17</v>
      </c>
      <c r="B31" s="21" t="s">
        <v>52</v>
      </c>
      <c r="C31" s="27" t="s">
        <v>53</v>
      </c>
      <c r="D31" s="27" t="s">
        <v>43</v>
      </c>
      <c r="E31" s="28" t="s">
        <v>54</v>
      </c>
      <c r="F31" s="19" t="s">
        <v>55</v>
      </c>
      <c r="G31" s="20" t="s">
        <v>45</v>
      </c>
      <c r="H31" s="18" t="s">
        <v>56</v>
      </c>
      <c r="I31" s="29" t="s">
        <v>57</v>
      </c>
      <c r="J31" s="27" t="s">
        <v>58</v>
      </c>
      <c r="K31" s="28" t="s">
        <v>59</v>
      </c>
      <c r="L31" s="18" t="s">
        <v>60</v>
      </c>
    </row>
    <row r="32" spans="1:12" x14ac:dyDescent="0.2">
      <c r="A32" s="9">
        <v>1</v>
      </c>
      <c r="B32" s="7" t="s">
        <v>61</v>
      </c>
      <c r="C32" s="10">
        <v>7</v>
      </c>
      <c r="D32" s="10">
        <v>9</v>
      </c>
      <c r="E32" s="17">
        <f t="shared" ref="E32:E33" si="10">IFERROR(C32/D32, "*")</f>
        <v>0.77777777777777779</v>
      </c>
      <c r="F32" s="10">
        <v>1</v>
      </c>
      <c r="G32" s="10">
        <v>3</v>
      </c>
      <c r="H32" s="17">
        <f t="shared" ref="H32:H33" si="11">IFERROR(F32/G32, "*")</f>
        <v>0.33333333333333331</v>
      </c>
      <c r="I32" s="10">
        <v>4</v>
      </c>
      <c r="J32" s="10">
        <v>7</v>
      </c>
      <c r="K32" s="17">
        <f t="shared" ref="K32:K33" si="12">IFERROR(I32/J32, "*")</f>
        <v>0.5714285714285714</v>
      </c>
      <c r="L32" s="16">
        <f t="shared" ref="L32:L33" si="13">IF(OR(C32="*", H32="*", K32="*"), "N/A", AVERAGE(E32,H32,K32))</f>
        <v>0.56084656084656082</v>
      </c>
    </row>
    <row r="33" spans="1:12" x14ac:dyDescent="0.2">
      <c r="A33" s="11">
        <v>1</v>
      </c>
      <c r="B33" s="8" t="s">
        <v>62</v>
      </c>
      <c r="C33" s="12">
        <v>6</v>
      </c>
      <c r="D33" s="12">
        <v>6</v>
      </c>
      <c r="E33" s="17">
        <f t="shared" si="10"/>
        <v>1</v>
      </c>
      <c r="F33" s="12">
        <v>2</v>
      </c>
      <c r="G33" s="12">
        <v>3</v>
      </c>
      <c r="H33" s="17">
        <f t="shared" si="11"/>
        <v>0.66666666666666663</v>
      </c>
      <c r="I33" s="12">
        <v>2</v>
      </c>
      <c r="J33" s="12">
        <v>4</v>
      </c>
      <c r="K33" s="17">
        <f t="shared" si="12"/>
        <v>0.5</v>
      </c>
      <c r="L33" s="13">
        <f t="shared" si="13"/>
        <v>0.72222222222222221</v>
      </c>
    </row>
    <row r="34" spans="1:12" x14ac:dyDescent="0.2">
      <c r="A34" s="59">
        <v>2</v>
      </c>
      <c r="B34" s="58" t="s">
        <v>63</v>
      </c>
      <c r="C34" s="54">
        <v>5</v>
      </c>
      <c r="D34" s="54">
        <v>6</v>
      </c>
      <c r="E34" s="17">
        <f>IFERROR(C34/D34, "*")</f>
        <v>0.83333333333333337</v>
      </c>
      <c r="F34" s="54">
        <v>4</v>
      </c>
      <c r="G34" s="54">
        <v>4</v>
      </c>
      <c r="H34" s="17">
        <f>IFERROR(F34/G34, "*")</f>
        <v>1</v>
      </c>
      <c r="I34" s="54">
        <v>4</v>
      </c>
      <c r="J34" s="54">
        <v>4</v>
      </c>
      <c r="K34" s="17">
        <f>IFERROR(I34/J34, "*")</f>
        <v>1</v>
      </c>
      <c r="L34" s="55">
        <f>IF(OR(C34="*", H34="*", K34="*"), "N/A", AVERAGE(E34,H34,K34))</f>
        <v>0.94444444444444453</v>
      </c>
    </row>
    <row r="35" spans="1:12" x14ac:dyDescent="0.2">
      <c r="A35" s="59">
        <v>3</v>
      </c>
      <c r="B35" s="58" t="s">
        <v>64</v>
      </c>
      <c r="C35" s="54"/>
      <c r="D35" s="54"/>
      <c r="E35" s="17" t="str">
        <f>IFERROR(C35/D35, "*")</f>
        <v>*</v>
      </c>
      <c r="F35" s="54">
        <v>4</v>
      </c>
      <c r="G35" s="54">
        <v>4</v>
      </c>
      <c r="H35" s="17">
        <f>IFERROR(F35/G35, "*")</f>
        <v>1</v>
      </c>
      <c r="I35" s="54">
        <v>6</v>
      </c>
      <c r="J35" s="54">
        <v>6</v>
      </c>
      <c r="K35" s="17">
        <f>IFERROR(I35/J35, "*")</f>
        <v>1</v>
      </c>
      <c r="L35" s="55">
        <f>IF(OR(C35="*", H35="*", K35="*"), "N/A", AVERAGE(E35,H35,K35))</f>
        <v>1</v>
      </c>
    </row>
    <row r="37" spans="1:12" x14ac:dyDescent="0.2">
      <c r="A37" s="2"/>
    </row>
  </sheetData>
  <phoneticPr fontId="1" type="noConversion"/>
  <dataValidations count="2">
    <dataValidation type="list" allowBlank="1" showInputMessage="1" showErrorMessage="1" sqref="B32:B35"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4:B30"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subject/>
  <dc:creator>Jeremy Kempner</dc:creator>
  <cp:keywords/>
  <dc:description/>
  <cp:lastModifiedBy>Raminder Singh</cp:lastModifiedBy>
  <cp:revision/>
  <dcterms:created xsi:type="dcterms:W3CDTF">2025-02-24T20:36:29Z</dcterms:created>
  <dcterms:modified xsi:type="dcterms:W3CDTF">2025-11-07T20:29:18Z</dcterms:modified>
  <cp:category/>
  <cp:contentStatus/>
</cp:coreProperties>
</file>